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35" windowWidth="11970" windowHeight="10845"/>
  </bookViews>
  <sheets>
    <sheet name="Lisa 4" sheetId="2" r:id="rId1"/>
  </sheets>
  <definedNames>
    <definedName name="_xlnm.Print_Area" localSheetId="0">'Lisa 4'!$A$1:$H$40</definedName>
  </definedNames>
  <calcPr calcId="145621"/>
</workbook>
</file>

<file path=xl/calcChain.xml><?xml version="1.0" encoding="utf-8"?>
<calcChain xmlns="http://schemas.openxmlformats.org/spreadsheetml/2006/main">
  <c r="E14" i="2" l="1"/>
  <c r="F27" i="2"/>
  <c r="E26" i="2"/>
  <c r="E25" i="2"/>
  <c r="E27" i="2" s="1"/>
  <c r="E24" i="2"/>
  <c r="E15" i="2"/>
  <c r="F20" i="2"/>
  <c r="E20" i="2" l="1"/>
  <c r="F29" i="2"/>
  <c r="F32" i="2" s="1"/>
  <c r="F30" i="2"/>
  <c r="F31" i="2" s="1"/>
  <c r="F33" i="2" s="1"/>
  <c r="E29" i="2"/>
  <c r="E30" i="2" s="1"/>
  <c r="E31" i="2" s="1"/>
</calcChain>
</file>

<file path=xl/sharedStrings.xml><?xml version="1.0" encoding="utf-8"?>
<sst xmlns="http://schemas.openxmlformats.org/spreadsheetml/2006/main" count="47" uniqueCount="40">
  <si>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</si>
  <si>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</si>
  <si>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</si>
  <si>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</si>
  <si>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</si>
  <si>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</si>
  <si>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</si>
  <si>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</si>
  <si>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</si>
  <si>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</si>
  <si>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</si>
  <si>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</si>
  <si>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</si>
  <si>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</si>
  <si>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</si>
  <si>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</si>
  <si>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</si>
  <si>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</si>
  <si>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</si>
  <si>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</si>
  <si>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</si>
  <si>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</si>
  <si>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</si>
  <si>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</si>
  <si>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 xml:space="preserve">Remonttööd </t>
  </si>
  <si>
    <t>Tarbimisteenused</t>
  </si>
  <si>
    <t>teenuse hinna, tarbimise muutus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</si>
  <si>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</si>
  <si>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</si>
  <si>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</si>
  <si>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</si>
  <si>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Heakord (340)</t>
  </si>
  <si>
    <t>Politsei- ja Piirivalveamet</t>
  </si>
  <si>
    <t>Ülesõidu 1 Jõhvi linn</t>
  </si>
  <si>
    <t xml:space="preserve">9. märtsil 2007. a sõlmitud </t>
  </si>
  <si>
    <t>üürilepingu nr Y008-053/07 (7.1-9-2/118) juurde</t>
  </si>
  <si>
    <t>Kapitalikomponent</t>
  </si>
  <si>
    <t>Lisa nr 4</t>
  </si>
  <si>
    <t>Üürihinna kujunemine ja jaotus tegevuste kaupa 01.01.2015-31.12.2015</t>
  </si>
  <si>
    <t>üüri kokku indekseeritakse 31.dets THI muutus, koefitsient 0,5, sh kapitalikomponendi summa ei muutu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</si>
</sst>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" fontId="4" fillId="0" borderId="10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" fontId="7" fillId="3" borderId="15" xfId="0" applyNumberFormat="1" applyFont="1" applyFill="1" applyBorder="1" applyAlignment="1">
      <alignment horizontal="right" vertical="center"/>
    </xf>
    <xf numFmtId="4" fontId="6" fillId="3" borderId="10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vertical="center"/>
    </xf>
    <xf numFmtId="4" fontId="6" fillId="4" borderId="18" xfId="0" applyNumberFormat="1" applyFont="1" applyFill="1" applyBorder="1" applyAlignment="1">
      <alignment horizontal="right" vertical="center"/>
    </xf>
    <xf numFmtId="4" fontId="6" fillId="4" borderId="20" xfId="0" applyNumberFormat="1" applyFont="1" applyFill="1" applyBorder="1" applyAlignment="1">
      <alignment horizontal="right" vertical="center"/>
    </xf>
    <xf numFmtId="4" fontId="6" fillId="4" borderId="21" xfId="0" applyNumberFormat="1" applyFont="1" applyFill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16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9" fontId="1" fillId="0" borderId="0" xfId="0" applyNumberFormat="1" applyFont="1" applyFill="1" applyBorder="1" applyAlignment="1">
      <alignment horizontal="left" vertical="center"/>
    </xf>
    <xf numFmtId="4" fontId="4" fillId="0" borderId="15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left" vertical="center"/>
    </xf>
    <xf numFmtId="4" fontId="6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26" xfId="0" applyNumberFormat="1" applyFont="1" applyFill="1" applyBorder="1" applyAlignment="1">
      <alignment horizontal="right" vertical="center" wrapText="1"/>
    </xf>
    <xf numFmtId="4" fontId="4" fillId="0" borderId="27" xfId="0" applyNumberFormat="1" applyFont="1" applyFill="1" applyBorder="1" applyAlignment="1">
      <alignment horizontal="right" vertical="center" wrapText="1"/>
    </xf>
    <xf numFmtId="4" fontId="4" fillId="0" borderId="28" xfId="0" applyNumberFormat="1" applyFont="1" applyFill="1" applyBorder="1" applyAlignment="1">
      <alignment horizontal="right" vertical="center" wrapText="1"/>
    </xf>
  </cellXfs>
  <cellStyles count="2">
    <cellStyle name="Normaallaad" xfId="0" builtinId="0"/>
    <cellStyle name="Prot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1"/>
  <sheetViews>
    <sheetView tabSelected="1" zoomScale="85" zoomScaleNormal="85" workbookViewId="0">
      <selection activeCell="Q27" sqref="Q27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60.42578125" style="1" customWidth="1"/>
    <col min="5" max="5" width="10.42578125" style="1" customWidth="1"/>
    <col min="6" max="6" width="13.7109375" style="1" customWidth="1"/>
    <col min="7" max="7" width="25.28515625" style="1" customWidth="1"/>
    <col min="8" max="8" width="24.140625" style="1" customWidth="1"/>
    <col min="9" max="11" width="9.140625" style="1"/>
    <col min="12" max="12" width="11.7109375" style="1" bestFit="1" customWidth="1"/>
    <col min="13" max="13" width="10.28515625" style="1" bestFit="1" customWidth="1"/>
    <col min="14" max="14" width="10.140625" style="1" bestFit="1" customWidth="1"/>
    <col min="15" max="19" width="10.28515625" style="1" bestFit="1" customWidth="1"/>
    <col min="20" max="16384" width="9.140625" style="1"/>
  </cols>
  <sheetData>
    <row r="1" spans="1:24" x14ac:dyDescent="0.25">
      <c r="H1" s="68" t="s">
        <v>37</v>
      </c>
    </row>
    <row r="2" spans="1:24" x14ac:dyDescent="0.25">
      <c r="A2" s="67"/>
      <c r="H2" s="2" t="s">
        <v>34</v>
      </c>
    </row>
    <row r="3" spans="1:24" x14ac:dyDescent="0.25">
      <c r="A3" s="67"/>
      <c r="H3" s="2" t="s">
        <v>35</v>
      </c>
    </row>
    <row r="4" spans="1:24" x14ac:dyDescent="0.25">
      <c r="A4" s="67"/>
      <c r="H4" s="2"/>
    </row>
    <row r="5" spans="1:24" ht="18.75" customHeight="1" x14ac:dyDescent="0.25">
      <c r="A5" s="80" t="s">
        <v>38</v>
      </c>
      <c r="B5" s="80"/>
      <c r="C5" s="80"/>
      <c r="D5" s="80"/>
      <c r="E5" s="80"/>
      <c r="F5" s="80"/>
      <c r="G5" s="80"/>
      <c r="H5" s="80"/>
    </row>
    <row r="6" spans="1:24" ht="16.5" customHeight="1" x14ac:dyDescent="0.25">
      <c r="F6" s="3"/>
      <c r="G6" s="3"/>
    </row>
    <row r="7" spans="1:24" x14ac:dyDescent="0.25">
      <c r="C7" s="4" t="s">
        <v>10</v>
      </c>
      <c r="D7" s="5" t="s">
        <v>32</v>
      </c>
      <c r="F7" s="3"/>
      <c r="G7" s="3"/>
    </row>
    <row r="8" spans="1:24" x14ac:dyDescent="0.25">
      <c r="C8" s="4" t="s">
        <v>11</v>
      </c>
      <c r="D8" s="5" t="s">
        <v>33</v>
      </c>
      <c r="F8" s="3"/>
      <c r="G8" s="3"/>
    </row>
    <row r="9" spans="1:24" x14ac:dyDescent="0.25">
      <c r="F9" s="3"/>
      <c r="G9" s="3"/>
    </row>
    <row r="10" spans="1:24" ht="14.25" customHeight="1" x14ac:dyDescent="0.25">
      <c r="D10" s="6" t="s">
        <v>22</v>
      </c>
      <c r="E10" s="7">
        <v>2956.2</v>
      </c>
      <c r="F10" s="8" t="s">
        <v>29</v>
      </c>
      <c r="G10" s="9"/>
    </row>
    <row r="11" spans="1:24" ht="14.25" customHeight="1" x14ac:dyDescent="0.25">
      <c r="D11" s="6" t="s">
        <v>15</v>
      </c>
      <c r="E11" s="7">
        <v>3790</v>
      </c>
      <c r="F11" s="8" t="s">
        <v>29</v>
      </c>
      <c r="G11" s="9"/>
    </row>
    <row r="12" spans="1:24" ht="15.75" thickBot="1" x14ac:dyDescent="0.3">
      <c r="D12" s="10"/>
    </row>
    <row r="13" spans="1:24" ht="16.5" x14ac:dyDescent="0.25">
      <c r="B13" s="11" t="s">
        <v>18</v>
      </c>
      <c r="C13" s="12"/>
      <c r="D13" s="12"/>
      <c r="E13" s="13" t="s">
        <v>30</v>
      </c>
      <c r="F13" s="69" t="s">
        <v>8</v>
      </c>
      <c r="G13" s="14" t="s">
        <v>23</v>
      </c>
      <c r="H13" s="15" t="s">
        <v>12</v>
      </c>
      <c r="N13" s="65"/>
    </row>
    <row r="14" spans="1:24" ht="15" customHeight="1" x14ac:dyDescent="0.25">
      <c r="B14" s="16"/>
      <c r="C14" s="79" t="s">
        <v>36</v>
      </c>
      <c r="D14" s="17"/>
      <c r="E14" s="18">
        <f>F14/E10</f>
        <v>9.9527349728924381</v>
      </c>
      <c r="F14" s="70">
        <v>29422.275126864624</v>
      </c>
      <c r="G14" s="81" t="s">
        <v>39</v>
      </c>
      <c r="H14" s="75"/>
      <c r="L14" s="19"/>
      <c r="M14" s="19"/>
      <c r="N14" s="19"/>
      <c r="O14" s="19"/>
      <c r="P14" s="19"/>
      <c r="Q14" s="19"/>
      <c r="R14" s="19"/>
      <c r="S14" s="19"/>
      <c r="T14" s="19"/>
      <c r="V14" s="19"/>
      <c r="W14" s="19"/>
      <c r="X14" s="19"/>
    </row>
    <row r="15" spans="1:24" ht="15" customHeight="1" x14ac:dyDescent="0.25">
      <c r="B15" s="20">
        <v>100</v>
      </c>
      <c r="C15" s="21" t="s">
        <v>14</v>
      </c>
      <c r="D15" s="22"/>
      <c r="E15" s="88">
        <f>F15/$E$10</f>
        <v>5.3774338678032612</v>
      </c>
      <c r="F15" s="91">
        <v>15896.77</v>
      </c>
      <c r="G15" s="82"/>
      <c r="H15" s="75"/>
      <c r="L15" s="19"/>
      <c r="M15" s="19"/>
      <c r="N15" s="19"/>
      <c r="O15" s="19"/>
      <c r="P15" s="19"/>
      <c r="Q15" s="19"/>
      <c r="R15" s="19"/>
      <c r="S15" s="19"/>
      <c r="T15" s="19"/>
      <c r="V15" s="19"/>
      <c r="W15" s="19"/>
      <c r="X15" s="19"/>
    </row>
    <row r="16" spans="1:24" ht="15" customHeight="1" x14ac:dyDescent="0.25">
      <c r="B16" s="20">
        <v>200</v>
      </c>
      <c r="C16" s="78" t="s">
        <v>0</v>
      </c>
      <c r="D16" s="79"/>
      <c r="E16" s="89"/>
      <c r="F16" s="92"/>
      <c r="G16" s="82"/>
      <c r="H16" s="75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15" customHeight="1" x14ac:dyDescent="0.25">
      <c r="B17" s="20">
        <v>300</v>
      </c>
      <c r="C17" s="86" t="s">
        <v>31</v>
      </c>
      <c r="D17" s="87"/>
      <c r="E17" s="89"/>
      <c r="F17" s="92"/>
      <c r="G17" s="82"/>
      <c r="H17" s="7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15" customHeight="1" x14ac:dyDescent="0.25">
      <c r="B18" s="20">
        <v>400</v>
      </c>
      <c r="C18" s="86" t="s">
        <v>24</v>
      </c>
      <c r="D18" s="87"/>
      <c r="E18" s="89"/>
      <c r="F18" s="92"/>
      <c r="G18" s="82"/>
      <c r="H18" s="7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5" customHeight="1" x14ac:dyDescent="0.25">
      <c r="B19" s="20">
        <v>500</v>
      </c>
      <c r="C19" s="78" t="s">
        <v>1</v>
      </c>
      <c r="D19" s="79"/>
      <c r="E19" s="90"/>
      <c r="F19" s="93"/>
      <c r="G19" s="83"/>
      <c r="H19" s="7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x14ac:dyDescent="0.25">
      <c r="B20" s="23"/>
      <c r="C20" s="24" t="s">
        <v>13</v>
      </c>
      <c r="D20" s="24"/>
      <c r="E20" s="25">
        <f>SUM(E14:E19)</f>
        <v>15.330168840695698</v>
      </c>
      <c r="F20" s="26">
        <f>SUM(F14:F19)</f>
        <v>45319.045126864628</v>
      </c>
      <c r="G20" s="77"/>
      <c r="H20" s="76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x14ac:dyDescent="0.25">
      <c r="B21" s="27"/>
      <c r="C21" s="28"/>
      <c r="D21" s="28"/>
      <c r="E21" s="29"/>
      <c r="F21" s="71"/>
      <c r="G21" s="30"/>
      <c r="H21" s="31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ht="16.5" x14ac:dyDescent="0.25">
      <c r="B22" s="32" t="s">
        <v>19</v>
      </c>
      <c r="C22" s="24"/>
      <c r="D22" s="24"/>
      <c r="E22" s="33" t="s">
        <v>30</v>
      </c>
      <c r="F22" s="72" t="s">
        <v>8</v>
      </c>
      <c r="G22" s="34" t="s">
        <v>23</v>
      </c>
      <c r="H22" s="35" t="s">
        <v>12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x14ac:dyDescent="0.25">
      <c r="B23" s="20">
        <v>600</v>
      </c>
      <c r="C23" s="78" t="s">
        <v>25</v>
      </c>
      <c r="D23" s="79"/>
      <c r="E23" s="36"/>
      <c r="F23" s="73"/>
      <c r="G23" s="37"/>
      <c r="H23" s="3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15" customHeight="1" x14ac:dyDescent="0.25">
      <c r="B24" s="20"/>
      <c r="C24" s="78">
        <v>610</v>
      </c>
      <c r="D24" s="79" t="s">
        <v>2</v>
      </c>
      <c r="E24" s="18">
        <f>F24/$E$10</f>
        <v>0.62817130099452001</v>
      </c>
      <c r="F24" s="73">
        <v>1857</v>
      </c>
      <c r="G24" s="81" t="s">
        <v>26</v>
      </c>
      <c r="H24" s="3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x14ac:dyDescent="0.25">
      <c r="B25" s="20"/>
      <c r="C25" s="78">
        <v>620</v>
      </c>
      <c r="D25" s="79" t="s">
        <v>3</v>
      </c>
      <c r="E25" s="18">
        <f>F25/$E$10</f>
        <v>0.70360598065083557</v>
      </c>
      <c r="F25" s="74">
        <v>2080</v>
      </c>
      <c r="G25" s="82"/>
      <c r="H25" s="3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x14ac:dyDescent="0.25">
      <c r="B26" s="20"/>
      <c r="C26" s="78">
        <v>630</v>
      </c>
      <c r="D26" s="79" t="s">
        <v>4</v>
      </c>
      <c r="E26" s="18">
        <f>F26/$E$10</f>
        <v>0.27467695013869159</v>
      </c>
      <c r="F26" s="73">
        <v>812</v>
      </c>
      <c r="G26" s="83"/>
      <c r="H26" s="39"/>
    </row>
    <row r="27" spans="2:24" ht="15" customHeight="1" thickBot="1" x14ac:dyDescent="0.3">
      <c r="B27" s="40"/>
      <c r="C27" s="41" t="s">
        <v>16</v>
      </c>
      <c r="D27" s="41"/>
      <c r="E27" s="42">
        <f>SUM(E23:E26)</f>
        <v>1.6064542317840473</v>
      </c>
      <c r="F27" s="43">
        <f>SUM(F23:F26)</f>
        <v>4749</v>
      </c>
      <c r="G27" s="44"/>
      <c r="H27" s="45"/>
    </row>
    <row r="28" spans="2:24" ht="17.25" customHeight="1" x14ac:dyDescent="0.25">
      <c r="B28" s="46"/>
      <c r="C28" s="9"/>
      <c r="D28" s="9"/>
      <c r="E28" s="47"/>
      <c r="F28" s="48"/>
      <c r="G28" s="49"/>
      <c r="N28" s="66"/>
      <c r="O28" s="66"/>
      <c r="P28" s="66"/>
      <c r="Q28" s="66"/>
      <c r="R28" s="66"/>
    </row>
    <row r="29" spans="2:24" ht="15" customHeight="1" x14ac:dyDescent="0.25">
      <c r="B29" s="84" t="s">
        <v>20</v>
      </c>
      <c r="C29" s="84"/>
      <c r="D29" s="84"/>
      <c r="E29" s="47">
        <f>E27+E20</f>
        <v>16.936623072479748</v>
      </c>
      <c r="F29" s="50">
        <f>F27+F20</f>
        <v>50068.045126864628</v>
      </c>
      <c r="G29" s="51"/>
    </row>
    <row r="30" spans="2:24" x14ac:dyDescent="0.25">
      <c r="B30" s="46" t="s">
        <v>9</v>
      </c>
      <c r="C30" s="52"/>
      <c r="D30" s="53">
        <v>0.2</v>
      </c>
      <c r="E30" s="54">
        <f>E29*D30</f>
        <v>3.3873246144959497</v>
      </c>
      <c r="F30" s="48">
        <f>F29*D30</f>
        <v>10013.609025372927</v>
      </c>
    </row>
    <row r="31" spans="2:24" x14ac:dyDescent="0.25">
      <c r="B31" s="9" t="s">
        <v>17</v>
      </c>
      <c r="C31" s="9"/>
      <c r="D31" s="9"/>
      <c r="E31" s="55">
        <f>E30+E29</f>
        <v>20.323947686975696</v>
      </c>
      <c r="F31" s="48">
        <f>F30+F29</f>
        <v>60081.654152237556</v>
      </c>
      <c r="G31" s="49"/>
    </row>
    <row r="32" spans="2:24" x14ac:dyDescent="0.25">
      <c r="B32" s="9" t="s">
        <v>27</v>
      </c>
      <c r="C32" s="9"/>
      <c r="D32" s="9"/>
      <c r="E32" s="55"/>
      <c r="F32" s="48">
        <f>F29*G32</f>
        <v>600816.54152237554</v>
      </c>
      <c r="G32" s="56">
        <v>12</v>
      </c>
      <c r="H32" s="57" t="s">
        <v>21</v>
      </c>
    </row>
    <row r="33" spans="2:8" ht="15.75" thickBot="1" x14ac:dyDescent="0.3">
      <c r="B33" s="9" t="s">
        <v>28</v>
      </c>
      <c r="C33" s="9"/>
      <c r="D33" s="9"/>
      <c r="E33" s="58"/>
      <c r="F33" s="59">
        <f>F31*G33</f>
        <v>720979.8498268507</v>
      </c>
      <c r="G33" s="60">
        <v>12</v>
      </c>
      <c r="H33" s="61" t="s">
        <v>21</v>
      </c>
    </row>
    <row r="34" spans="2:8" ht="15.75" x14ac:dyDescent="0.25">
      <c r="B34" s="85"/>
      <c r="C34" s="85"/>
      <c r="D34" s="85"/>
      <c r="E34" s="85"/>
      <c r="F34" s="85"/>
      <c r="G34" s="62"/>
      <c r="H34" s="63"/>
    </row>
    <row r="35" spans="2:8" ht="15.75" x14ac:dyDescent="0.25">
      <c r="B35" s="63"/>
      <c r="C35" s="63"/>
      <c r="D35" s="63"/>
      <c r="E35" s="63"/>
      <c r="F35" s="63"/>
      <c r="G35" s="63"/>
      <c r="H35" s="63"/>
    </row>
    <row r="36" spans="2:8" ht="15.75" x14ac:dyDescent="0.25">
      <c r="B36" s="63"/>
      <c r="C36" s="63"/>
      <c r="D36" s="63"/>
      <c r="E36" s="63"/>
      <c r="F36" s="63"/>
      <c r="G36" s="63"/>
      <c r="H36" s="63"/>
    </row>
    <row r="37" spans="2:8" ht="15.75" x14ac:dyDescent="0.25">
      <c r="B37" s="63"/>
      <c r="C37" s="63"/>
      <c r="D37" s="63"/>
      <c r="E37" s="63"/>
      <c r="F37" s="63"/>
      <c r="G37" s="63"/>
      <c r="H37" s="63"/>
    </row>
    <row r="38" spans="2:8" x14ac:dyDescent="0.25">
      <c r="B38" s="10" t="s">
        <v>5</v>
      </c>
      <c r="C38" s="10"/>
      <c r="D38" s="10"/>
      <c r="E38" s="10" t="s">
        <v>7</v>
      </c>
    </row>
    <row r="40" spans="2:8" x14ac:dyDescent="0.25">
      <c r="B40" s="64" t="s">
        <v>6</v>
      </c>
      <c r="C40" s="64"/>
      <c r="D40" s="64"/>
      <c r="E40" s="64" t="s">
        <v>6</v>
      </c>
      <c r="F40" s="64"/>
      <c r="G40" s="64"/>
    </row>
    <row r="41" spans="2:8" ht="15.75" x14ac:dyDescent="0.25">
      <c r="B41" s="63"/>
      <c r="C41" s="63"/>
      <c r="D41" s="63"/>
      <c r="E41" s="63"/>
      <c r="F41" s="63"/>
      <c r="G41" s="63"/>
      <c r="H41" s="63"/>
    </row>
  </sheetData>
  <mergeCells count="9">
    <mergeCell ref="A5:H5"/>
    <mergeCell ref="G24:G26"/>
    <mergeCell ref="B29:D29"/>
    <mergeCell ref="B34:F34"/>
    <mergeCell ref="C17:D17"/>
    <mergeCell ref="C18:D18"/>
    <mergeCell ref="E15:E19"/>
    <mergeCell ref="F15:F19"/>
    <mergeCell ref="G14:G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Props1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199D4B-867E-49F4-8748-5F331E071323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b75d5ef-9f4b-4445-abe8-84a77c29284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4</vt:lpstr>
      <vt:lpstr>'Lisa 4'!Prindiala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Kristel Kesküla</cp:lastModifiedBy>
  <cp:lastPrinted>2014-10-17T13:19:12Z</cp:lastPrinted>
  <dcterms:created xsi:type="dcterms:W3CDTF">2009-11-20T06:24:07Z</dcterms:created>
  <dcterms:modified xsi:type="dcterms:W3CDTF">2015-02-05T15:35:02Z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